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6. Human Rights and Gender Committee\"/>
    </mc:Choice>
  </mc:AlternateContent>
  <xr:revisionPtr revIDLastSave="0" documentId="13_ncr:1_{03197426-D47B-4B65-A49E-6412251AE60D}" xr6:coauthVersionLast="47" xr6:coauthVersionMax="47" xr10:uidLastSave="{00000000-0000-0000-0000-000000000000}"/>
  <bookViews>
    <workbookView xWindow="-120" yWindow="-120" windowWidth="29040" windowHeight="15840" xr2:uid="{68769B53-806F-4C0E-A501-C7CF90E0AFBD}"/>
  </bookViews>
  <sheets>
    <sheet name="Haaziree" sheetId="1" r:id="rId1"/>
  </sheets>
  <externalReferences>
    <externalReference r:id="rId2"/>
  </externalReferences>
  <definedNames>
    <definedName name="_xlnm.Print_Area" localSheetId="0">Haaziree!$A$1:$S$55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C32" i="1"/>
  <c r="F3" i="1"/>
  <c r="F6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<sst xmlns="http://schemas.openxmlformats.org/spreadsheetml/2006/main" count="363" uniqueCount="62">
  <si>
    <t>20 ވަނަ މަޖިލީހުގައި ބޭއްވުނު ހިއުމަން ރައިޓްސް އެންޑް ޖެންޑަރ ކޮމިޓީގެ ބައްދަލުވުންތަކަށް އެ ކޮމިޓީގެ މެންބަރުން ވަޑައިގެންނެވި ނިސްބަތް އެނގިވަޑައިގަންނަވާނެ ހާޒިރީގެ ތަފްޞީލު</t>
  </si>
  <si>
    <t>P</t>
  </si>
  <si>
    <t>O</t>
  </si>
  <si>
    <t>N</t>
  </si>
  <si>
    <t>@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</si>
  <si>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</si>
  <si>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</si>
  <si>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</si>
  <si>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</si>
  <si>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</si>
  <si>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</si>
  <si>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</si>
  <si>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</si>
  <si>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</si>
  <si>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މެދުހެންވޭރު ދާއިރާގެ މެންބަރު ޙުސައިން ނާޞިޙް</t>
  </si>
  <si>
    <t>ވައިކަރަދޫ ދާއިރާގެ މެންބަރު ޙުސައިން ޒިޔާދު</t>
  </si>
  <si>
    <t>ކުޅުދުއްފުށި ދެކުނު ދާއިރާގެ މެންބަރު ފަރުޙަތު މުޙައްމަދު</t>
  </si>
  <si>
    <t>ދުވާފަރު ދާއިރާގެ މެންބަރު މުޙައްމަދު ޢަލީ</t>
  </si>
  <si>
    <t>ހުރާ ދާއިރާގެ މެންބަރު ޑރ. އަނާރާ ނަޢީމް</t>
  </si>
  <si>
    <t>މާމިގިލި ދާއިރާގެ މެންބަރު ޤާސިމް އިބްރާހީމް</t>
  </si>
  <si>
    <t>ދަނގެތި ދާއިރާގެ މެންބަރު ޢަބްދުﷲ ރަޝީދު</t>
  </si>
  <si>
    <t>ނިލަންދޫ ދާއިރާގެ މެންބަރު ފާޠިމަތު ސަޢުދާ</t>
  </si>
  <si>
    <t>ކުޑަހުވަދޫ ދާއިރާގެ މެންބަރު ޙުސައިން ޙަމީދު</t>
  </si>
  <si>
    <t>ގުރައިދޫ ދާއިރާގެ މެންބަރު ހަނާން މުޙައްމަދު ރަޝީދު</t>
  </si>
  <si>
    <t>ގައްދޫ ދާއިރާގެ މެންބަރު މުޙައްމަދު ޢަލީ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</si>
  <si>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</si>
  <si>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</si>
  <si>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</si>
  <si>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</si>
  <si>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</si>
  <si>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</si>
  <si>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</si>
  <si>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</si>
  <si>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</si>
  <si>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</si>
  <si>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</si>
  <si>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</si>
  <si>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</si>
  <si>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</si>
  <si>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</si>
  <si>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</si>
  <si>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ވަނަ އަހަރުގެ ތިންވަނަ ދައުރު ފެށުން (01 އޮކްޓޫބަރު 2024)</t>
  </si>
  <si>
    <t>2024 July</t>
  </si>
  <si>
    <t>31/07/2024</t>
  </si>
  <si>
    <t>30/07/2024</t>
  </si>
  <si>
    <t>29/07/2024</t>
  </si>
  <si>
    <t>24/07/2024</t>
  </si>
  <si>
    <t>2024 June</t>
  </si>
  <si>
    <t>ބައްދަލުވުން ބޭއްވި އަހަރާ މަސް</t>
  </si>
  <si>
    <t>މާފަންނު މެދު ދާއިރާގެ މެންބަރު އަސްމާ ރަޝީދު</t>
  </si>
  <si>
    <t>ދާންދޫ ދާއިރާގެ މެންބަރު މުޙައްމަދު ފަޟީލް</t>
  </si>
  <si>
    <t xml:space="preserve">S + L + - </t>
  </si>
  <si>
    <t>ހިއުމަން ރައިޓްސް އެންޑް ޖެންޑަރ ކޮމިޓީ HG</t>
  </si>
  <si>
    <t>2024 ވަނަ އަހަރުގެ ތިންވަނަ ދައުރު ނިމުން (15 ޑިސެންބަރު 2024)</t>
  </si>
  <si>
    <t>2024 November</t>
  </si>
  <si>
    <t>2024 October</t>
  </si>
  <si>
    <t>2024 August</t>
  </si>
  <si>
    <t>2024 ވަނަ އަހަރުގެ ދެވަނަ ދައުރު ނިމުން (22 އޮގަސްޓު 2024)</t>
  </si>
  <si>
    <t>2024 December</t>
  </si>
  <si>
    <t>2025 January</t>
  </si>
  <si>
    <t xml:space="preserve">O + @ + P + S + L + - </t>
  </si>
  <si>
    <t>O + @ +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</si>
</sst>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2"/>
      <color theme="1"/>
      <name val="Aptos Narrow"/>
      <family val="2"/>
      <charset val="1"/>
      <scheme val="minor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2" fillId="3" borderId="1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 wrapText="1"/>
    </xf>
    <xf numFmtId="20" fontId="3" fillId="3" borderId="2" xfId="0" applyNumberFormat="1" applyFont="1" applyFill="1" applyBorder="1" applyAlignment="1">
      <alignment horizontal="centerContinuous" vertical="center" wrapText="1" readingOrder="2"/>
    </xf>
    <xf numFmtId="20" fontId="2" fillId="3" borderId="2" xfId="0" applyNumberFormat="1" applyFont="1" applyFill="1" applyBorder="1" applyAlignment="1">
      <alignment horizontal="centerContinuous" vertical="center"/>
    </xf>
    <xf numFmtId="46" fontId="2" fillId="3" borderId="2" xfId="0" applyNumberFormat="1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textRotation="90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5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10" fillId="0" borderId="0" xfId="0" applyFont="1"/>
    <xf numFmtId="0" fontId="2" fillId="3" borderId="1" xfId="0" applyFont="1" applyFill="1" applyBorder="1" applyAlignment="1">
      <alignment horizontal="centerContinuous" vertical="center"/>
    </xf>
    <xf numFmtId="49" fontId="5" fillId="0" borderId="6" xfId="0" applyNumberFormat="1" applyFont="1" applyBorder="1"/>
    <xf numFmtId="164" fontId="5" fillId="0" borderId="6" xfId="0" applyNumberFormat="1" applyFont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 readingOrder="1"/>
    </xf>
    <xf numFmtId="164" fontId="5" fillId="4" borderId="6" xfId="0" applyNumberFormat="1" applyFont="1" applyFill="1" applyBorder="1" applyAlignment="1">
      <alignment horizontal="center" vertical="center" wrapText="1" readingOrder="1"/>
    </xf>
    <xf numFmtId="49" fontId="10" fillId="4" borderId="5" xfId="0" applyNumberFormat="1" applyFont="1" applyFill="1" applyBorder="1"/>
    <xf numFmtId="49" fontId="10" fillId="4" borderId="7" xfId="0" applyNumberFormat="1" applyFont="1" applyFill="1" applyBorder="1"/>
    <xf numFmtId="49" fontId="10" fillId="4" borderId="4" xfId="0" applyNumberFormat="1" applyFont="1" applyFill="1" applyBorder="1"/>
    <xf numFmtId="49" fontId="10" fillId="4" borderId="0" xfId="0" applyNumberFormat="1" applyFont="1" applyFill="1"/>
    <xf numFmtId="164" fontId="10" fillId="4" borderId="0" xfId="0" applyNumberFormat="1" applyFont="1" applyFill="1"/>
    <xf numFmtId="0" fontId="10" fillId="4" borderId="0" xfId="0" applyFont="1" applyFill="1" applyAlignment="1">
      <alignment wrapText="1"/>
    </xf>
    <xf numFmtId="0" fontId="10" fillId="4" borderId="0" xfId="0" applyFont="1" applyFill="1"/>
    <xf numFmtId="49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Continuous" vertical="center"/>
    </xf>
    <xf numFmtId="164" fontId="5" fillId="2" borderId="1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20" fontId="5" fillId="2" borderId="2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5" fillId="2" borderId="2" xfId="0" applyNumberFormat="1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/>
    </xf>
    <xf numFmtId="0" fontId="10" fillId="2" borderId="3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6.%20HG\16.%20HG%20_20th%20Majlis.xlsx" TargetMode="External"/><Relationship Id="rId1" Type="http://schemas.openxmlformats.org/officeDocument/2006/relationships/externalLinkPath" Target="/20th%20MAJLIS%20DOCS/3.%20HAAZIREE/16.%20HG/16.%20HG%20_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0F0-01CF-49C1-944C-D54249D180B5}">
  <sheetPr>
    <pageSetUpPr fitToPage="1"/>
  </sheetPr>
  <dimension ref="A1:S47"/>
  <sheetViews>
    <sheetView tabSelected="1" workbookViewId="0">
      <selection activeCell="F17" sqref="F17"/>
    </sheetView>
  </sheetViews>
  <sheetFormatPr defaultColWidth="9.140625" defaultRowHeight="15.75" x14ac:dyDescent="0.25"/>
  <cols>
    <col min="1" max="1" width="16.28515625" style="53" customWidth="1"/>
    <col min="2" max="2" width="14.5703125" style="54" customWidth="1"/>
    <col min="3" max="3" width="8.140625" style="55" customWidth="1"/>
    <col min="4" max="5" width="9.140625" style="40"/>
    <col min="6" max="6" width="11" style="40" customWidth="1"/>
    <col min="7" max="12" width="9" style="40" customWidth="1"/>
    <col min="13" max="19" width="9.140625" style="40"/>
    <col min="20" max="20" width="4.42578125" style="40" customWidth="1"/>
    <col min="21" max="16384" width="9.140625" style="40"/>
  </cols>
  <sheetData>
    <row r="1" spans="1:19" ht="43.5" customHeight="1" x14ac:dyDescent="0.25">
      <c r="A1" s="56" t="s">
        <v>52</v>
      </c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</row>
    <row r="2" spans="1:19" ht="21.75" customHeight="1" x14ac:dyDescent="0.25">
      <c r="A2" s="61"/>
      <c r="B2" s="62"/>
      <c r="C2" s="63"/>
      <c r="D2" s="64"/>
      <c r="E2" s="65">
        <v>2025</v>
      </c>
      <c r="F2" s="66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1:19" ht="21.75" customHeight="1" x14ac:dyDescent="0.25">
      <c r="A3" s="42" t="s">
        <v>59</v>
      </c>
      <c r="B3" s="8">
        <v>45673</v>
      </c>
      <c r="C3" s="9">
        <v>1</v>
      </c>
      <c r="D3" s="10">
        <v>0.46111111111111114</v>
      </c>
      <c r="E3" s="10">
        <v>0.46527777777777779</v>
      </c>
      <c r="F3" s="11">
        <f t="shared" ref="F3" si="0">E3-D3</f>
        <v>4.1666666666666519E-3</v>
      </c>
      <c r="G3" s="16" t="s">
        <v>1</v>
      </c>
      <c r="H3" s="17" t="s">
        <v>6</v>
      </c>
      <c r="I3" s="16" t="s">
        <v>1</v>
      </c>
      <c r="J3" s="16" t="s">
        <v>1</v>
      </c>
      <c r="K3" s="17" t="s">
        <v>3</v>
      </c>
      <c r="L3" s="16" t="s">
        <v>1</v>
      </c>
      <c r="M3" s="44" t="s">
        <v>5</v>
      </c>
      <c r="N3" s="17" t="s">
        <v>3</v>
      </c>
      <c r="O3" s="17" t="s">
        <v>6</v>
      </c>
      <c r="P3" s="16" t="s">
        <v>1</v>
      </c>
      <c r="Q3" s="16" t="s">
        <v>1</v>
      </c>
      <c r="R3" s="16" t="s">
        <v>1</v>
      </c>
      <c r="S3" s="18" t="s">
        <v>1</v>
      </c>
    </row>
    <row r="4" spans="1:19" ht="21.75" customHeight="1" x14ac:dyDescent="0.25">
      <c r="A4" s="61"/>
      <c r="B4" s="62"/>
      <c r="C4" s="63"/>
      <c r="D4" s="64"/>
      <c r="E4" s="65">
        <v>2024</v>
      </c>
      <c r="F4" s="66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19" ht="21.75" customHeight="1" x14ac:dyDescent="0.25">
      <c r="A5" s="41"/>
      <c r="B5" s="1"/>
      <c r="C5" s="2"/>
      <c r="D5" s="3" t="s">
        <v>53</v>
      </c>
      <c r="E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21.75" customHeight="1" x14ac:dyDescent="0.25">
      <c r="A6" s="42" t="s">
        <v>58</v>
      </c>
      <c r="B6" s="8">
        <v>45629</v>
      </c>
      <c r="C6" s="9">
        <v>21</v>
      </c>
      <c r="D6" s="10">
        <v>0.50902777777777775</v>
      </c>
      <c r="E6" s="10">
        <v>0.55138888888888893</v>
      </c>
      <c r="F6" s="11">
        <f t="shared" ref="F6" si="1">E6-D6</f>
        <v>4.2361111111111183E-2</v>
      </c>
      <c r="G6" s="16" t="s">
        <v>1</v>
      </c>
      <c r="H6" s="16" t="s">
        <v>1</v>
      </c>
      <c r="I6" s="16" t="s">
        <v>1</v>
      </c>
      <c r="J6" s="17" t="s">
        <v>2</v>
      </c>
      <c r="K6" s="17" t="s">
        <v>3</v>
      </c>
      <c r="L6" s="44" t="s">
        <v>5</v>
      </c>
      <c r="M6" s="17" t="s">
        <v>6</v>
      </c>
      <c r="N6" s="17" t="s">
        <v>3</v>
      </c>
      <c r="O6" s="16" t="s">
        <v>1</v>
      </c>
      <c r="P6" s="16" t="s">
        <v>1</v>
      </c>
      <c r="Q6" s="16" t="s">
        <v>1</v>
      </c>
      <c r="R6" s="16" t="s">
        <v>1</v>
      </c>
      <c r="S6" s="18" t="s">
        <v>1</v>
      </c>
    </row>
    <row r="7" spans="1:19" ht="21.75" customHeight="1" x14ac:dyDescent="0.25">
      <c r="A7" s="42" t="s">
        <v>54</v>
      </c>
      <c r="B7" s="8">
        <v>45621</v>
      </c>
      <c r="C7" s="9">
        <v>20</v>
      </c>
      <c r="D7" s="10">
        <v>0.46319444444444446</v>
      </c>
      <c r="E7" s="10">
        <v>0.4826388888888889</v>
      </c>
      <c r="F7" s="11">
        <f t="shared" ref="F7:F27" si="2">E7-D7</f>
        <v>1.9444444444444431E-2</v>
      </c>
      <c r="G7" s="16" t="s">
        <v>1</v>
      </c>
      <c r="H7" s="16" t="s">
        <v>1</v>
      </c>
      <c r="I7" s="16" t="s">
        <v>1</v>
      </c>
      <c r="J7" s="16" t="s">
        <v>1</v>
      </c>
      <c r="K7" s="17" t="s">
        <v>3</v>
      </c>
      <c r="L7" s="16" t="s">
        <v>1</v>
      </c>
      <c r="M7" s="17" t="s">
        <v>6</v>
      </c>
      <c r="N7" s="17" t="s">
        <v>3</v>
      </c>
      <c r="O7" s="16" t="s">
        <v>1</v>
      </c>
      <c r="P7" s="16" t="s">
        <v>1</v>
      </c>
      <c r="Q7" s="16" t="s">
        <v>1</v>
      </c>
      <c r="R7" s="17" t="s">
        <v>2</v>
      </c>
      <c r="S7" s="45" t="s">
        <v>4</v>
      </c>
    </row>
    <row r="8" spans="1:19" ht="21.75" customHeight="1" x14ac:dyDescent="0.25">
      <c r="A8" s="42" t="s">
        <v>54</v>
      </c>
      <c r="B8" s="8">
        <v>45615</v>
      </c>
      <c r="C8" s="9">
        <v>19</v>
      </c>
      <c r="D8" s="10">
        <v>0.51458333333333328</v>
      </c>
      <c r="E8" s="10">
        <v>0.54374999999999996</v>
      </c>
      <c r="F8" s="11">
        <f t="shared" si="2"/>
        <v>2.9166666666666674E-2</v>
      </c>
      <c r="G8" s="16" t="s">
        <v>1</v>
      </c>
      <c r="H8" s="16" t="s">
        <v>1</v>
      </c>
      <c r="I8" s="16" t="s">
        <v>1</v>
      </c>
      <c r="J8" s="44" t="s">
        <v>5</v>
      </c>
      <c r="K8" s="17" t="s">
        <v>3</v>
      </c>
      <c r="L8" s="16" t="s">
        <v>1</v>
      </c>
      <c r="M8" s="17" t="s">
        <v>6</v>
      </c>
      <c r="N8" s="17" t="s">
        <v>3</v>
      </c>
      <c r="O8" s="16" t="s">
        <v>1</v>
      </c>
      <c r="P8" s="16" t="s">
        <v>1</v>
      </c>
      <c r="Q8" s="44" t="s">
        <v>5</v>
      </c>
      <c r="R8" s="17" t="s">
        <v>2</v>
      </c>
      <c r="S8" s="18" t="s">
        <v>1</v>
      </c>
    </row>
    <row r="9" spans="1:19" ht="21.75" customHeight="1" x14ac:dyDescent="0.25">
      <c r="A9" s="42" t="s">
        <v>54</v>
      </c>
      <c r="B9" s="8">
        <v>45609</v>
      </c>
      <c r="C9" s="9">
        <v>18</v>
      </c>
      <c r="D9" s="10">
        <v>0.42152777777777778</v>
      </c>
      <c r="E9" s="10">
        <v>0.47152777777777777</v>
      </c>
      <c r="F9" s="11">
        <f t="shared" si="2"/>
        <v>4.9999999999999989E-2</v>
      </c>
      <c r="G9" s="16" t="s">
        <v>1</v>
      </c>
      <c r="H9" s="16" t="s">
        <v>1</v>
      </c>
      <c r="I9" s="16" t="s">
        <v>1</v>
      </c>
      <c r="J9" s="16" t="s">
        <v>1</v>
      </c>
      <c r="K9" s="17" t="s">
        <v>3</v>
      </c>
      <c r="L9" s="16" t="s">
        <v>1</v>
      </c>
      <c r="M9" s="17" t="s">
        <v>6</v>
      </c>
      <c r="N9" s="17" t="s">
        <v>3</v>
      </c>
      <c r="O9" s="16" t="s">
        <v>1</v>
      </c>
      <c r="P9" s="16" t="s">
        <v>1</v>
      </c>
      <c r="Q9" s="16" t="s">
        <v>1</v>
      </c>
      <c r="R9" s="17" t="s">
        <v>2</v>
      </c>
      <c r="S9" s="18" t="s">
        <v>1</v>
      </c>
    </row>
    <row r="10" spans="1:19" ht="21.75" customHeight="1" x14ac:dyDescent="0.25">
      <c r="A10" s="42" t="s">
        <v>55</v>
      </c>
      <c r="B10" s="8">
        <v>45595</v>
      </c>
      <c r="C10" s="9">
        <v>17</v>
      </c>
      <c r="D10" s="10">
        <v>0.48888888888888887</v>
      </c>
      <c r="E10" s="10">
        <v>0.53333333333333333</v>
      </c>
      <c r="F10" s="11">
        <f>E10-D10</f>
        <v>4.4444444444444453E-2</v>
      </c>
      <c r="G10" s="16" t="s">
        <v>1</v>
      </c>
      <c r="H10" s="16" t="s">
        <v>1</v>
      </c>
      <c r="I10" s="17" t="s">
        <v>2</v>
      </c>
      <c r="J10" s="16" t="s">
        <v>1</v>
      </c>
      <c r="K10" s="17" t="s">
        <v>3</v>
      </c>
      <c r="L10" s="16" t="s">
        <v>1</v>
      </c>
      <c r="M10" s="17" t="s">
        <v>4</v>
      </c>
      <c r="N10" s="17" t="s">
        <v>3</v>
      </c>
      <c r="O10" s="16" t="s">
        <v>1</v>
      </c>
      <c r="P10" s="16" t="s">
        <v>1</v>
      </c>
      <c r="Q10" s="16" t="s">
        <v>1</v>
      </c>
      <c r="R10" s="16" t="s">
        <v>1</v>
      </c>
      <c r="S10" s="18" t="s">
        <v>1</v>
      </c>
    </row>
    <row r="11" spans="1:19" ht="21.75" customHeight="1" x14ac:dyDescent="0.25">
      <c r="A11" s="42" t="s">
        <v>55</v>
      </c>
      <c r="B11" s="8">
        <v>45588</v>
      </c>
      <c r="C11" s="14">
        <v>16</v>
      </c>
      <c r="D11" s="15">
        <v>0.60277777777777775</v>
      </c>
      <c r="E11" s="15">
        <v>0.66874999999999996</v>
      </c>
      <c r="F11" s="11">
        <f>E11-D11</f>
        <v>6.597222222222221E-2</v>
      </c>
      <c r="G11" s="16" t="s">
        <v>1</v>
      </c>
      <c r="H11" s="16" t="s">
        <v>1</v>
      </c>
      <c r="I11" s="44" t="s">
        <v>5</v>
      </c>
      <c r="J11" s="44" t="s">
        <v>5</v>
      </c>
      <c r="K11" s="17" t="s">
        <v>3</v>
      </c>
      <c r="L11" s="16" t="s">
        <v>1</v>
      </c>
      <c r="M11" s="20" t="s">
        <v>6</v>
      </c>
      <c r="N11" s="17" t="s">
        <v>3</v>
      </c>
      <c r="O11" s="16" t="s">
        <v>1</v>
      </c>
      <c r="P11" s="16" t="s">
        <v>1</v>
      </c>
      <c r="Q11" s="16" t="s">
        <v>1</v>
      </c>
      <c r="R11" s="44" t="s">
        <v>5</v>
      </c>
      <c r="S11" s="18" t="s">
        <v>1</v>
      </c>
    </row>
    <row r="12" spans="1:19" ht="21.75" customHeight="1" x14ac:dyDescent="0.25">
      <c r="A12" s="42" t="s">
        <v>55</v>
      </c>
      <c r="B12" s="8">
        <v>45586</v>
      </c>
      <c r="C12" s="9">
        <v>15</v>
      </c>
      <c r="D12" s="10">
        <v>0.46597222222222223</v>
      </c>
      <c r="E12" s="10">
        <v>0.50486111111111109</v>
      </c>
      <c r="F12" s="11">
        <f>E12-D12</f>
        <v>3.8888888888888862E-2</v>
      </c>
      <c r="G12" s="16" t="s">
        <v>1</v>
      </c>
      <c r="H12" s="20" t="s">
        <v>6</v>
      </c>
      <c r="I12" s="16" t="s">
        <v>1</v>
      </c>
      <c r="J12" s="16" t="s">
        <v>1</v>
      </c>
      <c r="K12" s="17" t="s">
        <v>3</v>
      </c>
      <c r="L12" s="16" t="s">
        <v>1</v>
      </c>
      <c r="M12" s="17" t="s">
        <v>4</v>
      </c>
      <c r="N12" s="17" t="s">
        <v>3</v>
      </c>
      <c r="O12" s="16" t="s">
        <v>1</v>
      </c>
      <c r="P12" s="16" t="s">
        <v>1</v>
      </c>
      <c r="Q12" s="16" t="s">
        <v>1</v>
      </c>
      <c r="R12" s="16" t="s">
        <v>1</v>
      </c>
      <c r="S12" s="45" t="s">
        <v>4</v>
      </c>
    </row>
    <row r="13" spans="1:19" ht="21.75" customHeight="1" x14ac:dyDescent="0.25">
      <c r="A13" s="42" t="s">
        <v>55</v>
      </c>
      <c r="B13" s="8">
        <v>45580</v>
      </c>
      <c r="C13" s="9">
        <v>14</v>
      </c>
      <c r="D13" s="10">
        <v>0.59305555555555556</v>
      </c>
      <c r="E13" s="10">
        <v>0.64236111111111116</v>
      </c>
      <c r="F13" s="11">
        <f>E13-D13</f>
        <v>4.9305555555555602E-2</v>
      </c>
      <c r="G13" s="16" t="s">
        <v>1</v>
      </c>
      <c r="H13" s="17" t="s">
        <v>2</v>
      </c>
      <c r="I13" s="16" t="s">
        <v>1</v>
      </c>
      <c r="J13" s="16" t="s">
        <v>1</v>
      </c>
      <c r="K13" s="17" t="s">
        <v>3</v>
      </c>
      <c r="L13" s="16" t="s">
        <v>1</v>
      </c>
      <c r="M13" s="44" t="s">
        <v>5</v>
      </c>
      <c r="N13" s="17" t="s">
        <v>3</v>
      </c>
      <c r="O13" s="16" t="s">
        <v>1</v>
      </c>
      <c r="P13" s="44" t="s">
        <v>5</v>
      </c>
      <c r="Q13" s="16" t="s">
        <v>1</v>
      </c>
      <c r="R13" s="20" t="s">
        <v>6</v>
      </c>
      <c r="S13" s="44" t="s">
        <v>5</v>
      </c>
    </row>
    <row r="14" spans="1:19" ht="21.75" customHeight="1" x14ac:dyDescent="0.25">
      <c r="A14" s="41"/>
      <c r="B14" s="1"/>
      <c r="C14" s="2"/>
      <c r="D14" s="3" t="s">
        <v>41</v>
      </c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ht="21.75" customHeight="1" x14ac:dyDescent="0.25">
      <c r="A15" s="41"/>
      <c r="B15" s="1"/>
      <c r="C15" s="2"/>
      <c r="D15" s="3" t="s">
        <v>57</v>
      </c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 ht="21.75" customHeight="1" x14ac:dyDescent="0.25">
      <c r="A16" s="42" t="s">
        <v>56</v>
      </c>
      <c r="B16" s="8">
        <v>45516</v>
      </c>
      <c r="C16" s="9">
        <v>13</v>
      </c>
      <c r="D16" s="10">
        <v>0.46666666666666667</v>
      </c>
      <c r="E16" s="10">
        <v>0.51736111111111116</v>
      </c>
      <c r="F16" s="11">
        <f t="shared" si="2"/>
        <v>5.0694444444444486E-2</v>
      </c>
      <c r="G16" s="16" t="s">
        <v>1</v>
      </c>
      <c r="H16" s="16" t="s">
        <v>1</v>
      </c>
      <c r="I16" s="16" t="s">
        <v>1</v>
      </c>
      <c r="J16" s="17" t="s">
        <v>2</v>
      </c>
      <c r="K16" s="17" t="s">
        <v>3</v>
      </c>
      <c r="L16" s="17" t="s">
        <v>2</v>
      </c>
      <c r="M16" s="17" t="s">
        <v>4</v>
      </c>
      <c r="N16" s="17" t="s">
        <v>3</v>
      </c>
      <c r="O16" s="16" t="s">
        <v>1</v>
      </c>
      <c r="P16" s="16" t="s">
        <v>1</v>
      </c>
      <c r="Q16" s="16" t="s">
        <v>1</v>
      </c>
      <c r="R16" s="16" t="s">
        <v>1</v>
      </c>
      <c r="S16" s="18" t="s">
        <v>1</v>
      </c>
    </row>
    <row r="17" spans="1:19" ht="21.75" customHeight="1" x14ac:dyDescent="0.25">
      <c r="A17" s="42" t="s">
        <v>42</v>
      </c>
      <c r="B17" s="8" t="s">
        <v>43</v>
      </c>
      <c r="C17" s="9">
        <v>12</v>
      </c>
      <c r="D17" s="10">
        <v>0.46597222222222223</v>
      </c>
      <c r="E17" s="10">
        <v>0.52916666666666667</v>
      </c>
      <c r="F17" s="11">
        <f t="shared" si="2"/>
        <v>6.3194444444444442E-2</v>
      </c>
      <c r="G17" s="16" t="s">
        <v>1</v>
      </c>
      <c r="H17" s="16" t="s">
        <v>1</v>
      </c>
      <c r="I17" s="16" t="s">
        <v>1</v>
      </c>
      <c r="J17" s="16" t="s">
        <v>1</v>
      </c>
      <c r="K17" s="17" t="s">
        <v>3</v>
      </c>
      <c r="L17" s="16" t="s">
        <v>1</v>
      </c>
      <c r="M17" s="20" t="s">
        <v>6</v>
      </c>
      <c r="N17" s="17" t="s">
        <v>3</v>
      </c>
      <c r="O17" s="16" t="s">
        <v>1</v>
      </c>
      <c r="P17" s="16" t="s">
        <v>1</v>
      </c>
      <c r="Q17" s="16" t="s">
        <v>1</v>
      </c>
      <c r="R17" s="16" t="s">
        <v>1</v>
      </c>
      <c r="S17" s="44" t="s">
        <v>5</v>
      </c>
    </row>
    <row r="18" spans="1:19" ht="21.75" customHeight="1" x14ac:dyDescent="0.25">
      <c r="A18" s="42" t="s">
        <v>42</v>
      </c>
      <c r="B18" s="43" t="s">
        <v>44</v>
      </c>
      <c r="C18" s="9">
        <v>11</v>
      </c>
      <c r="D18" s="10">
        <v>0.4201388888888889</v>
      </c>
      <c r="E18" s="10">
        <v>0.4236111111111111</v>
      </c>
      <c r="F18" s="11">
        <f t="shared" si="2"/>
        <v>3.4722222222222099E-3</v>
      </c>
      <c r="G18" s="16" t="s">
        <v>1</v>
      </c>
      <c r="H18" s="16" t="s">
        <v>1</v>
      </c>
      <c r="I18" s="16" t="s">
        <v>1</v>
      </c>
      <c r="J18" s="16" t="s">
        <v>1</v>
      </c>
      <c r="K18" s="17" t="s">
        <v>3</v>
      </c>
      <c r="L18" s="16" t="s">
        <v>1</v>
      </c>
      <c r="M18" s="19" t="s">
        <v>5</v>
      </c>
      <c r="N18" s="17" t="s">
        <v>3</v>
      </c>
      <c r="O18" s="16" t="s">
        <v>1</v>
      </c>
      <c r="P18" s="16" t="s">
        <v>1</v>
      </c>
      <c r="Q18" s="16" t="s">
        <v>1</v>
      </c>
      <c r="R18" s="16" t="s">
        <v>1</v>
      </c>
      <c r="S18" s="18" t="s">
        <v>1</v>
      </c>
    </row>
    <row r="19" spans="1:19" ht="21.75" customHeight="1" x14ac:dyDescent="0.25">
      <c r="A19" s="42" t="s">
        <v>42</v>
      </c>
      <c r="B19" s="43" t="s">
        <v>45</v>
      </c>
      <c r="C19" s="14">
        <v>10</v>
      </c>
      <c r="D19" s="15">
        <v>0.50486111111111109</v>
      </c>
      <c r="E19" s="15">
        <v>0.55555555555555558</v>
      </c>
      <c r="F19" s="11">
        <f t="shared" si="2"/>
        <v>5.0694444444444486E-2</v>
      </c>
      <c r="G19" s="16" t="s">
        <v>1</v>
      </c>
      <c r="H19" s="16" t="s">
        <v>1</v>
      </c>
      <c r="I19" s="16" t="s">
        <v>1</v>
      </c>
      <c r="J19" s="16" t="s">
        <v>1</v>
      </c>
      <c r="K19" s="17" t="s">
        <v>3</v>
      </c>
      <c r="L19" s="16" t="s">
        <v>1</v>
      </c>
      <c r="M19" s="17" t="s">
        <v>4</v>
      </c>
      <c r="N19" s="17" t="s">
        <v>3</v>
      </c>
      <c r="O19" s="16" t="s">
        <v>1</v>
      </c>
      <c r="P19" s="16" t="s">
        <v>1</v>
      </c>
      <c r="Q19" s="16" t="s">
        <v>1</v>
      </c>
      <c r="R19" s="16" t="s">
        <v>1</v>
      </c>
      <c r="S19" s="45" t="s">
        <v>4</v>
      </c>
    </row>
    <row r="20" spans="1:19" ht="21.75" customHeight="1" x14ac:dyDescent="0.25">
      <c r="A20" s="42" t="s">
        <v>42</v>
      </c>
      <c r="B20" s="43" t="s">
        <v>46</v>
      </c>
      <c r="C20" s="14">
        <v>9</v>
      </c>
      <c r="D20" s="15">
        <v>0.46041666666666664</v>
      </c>
      <c r="E20" s="15">
        <v>0.53333333333333333</v>
      </c>
      <c r="F20" s="11">
        <f t="shared" si="2"/>
        <v>7.2916666666666685E-2</v>
      </c>
      <c r="G20" s="16" t="s">
        <v>1</v>
      </c>
      <c r="H20" s="16" t="s">
        <v>1</v>
      </c>
      <c r="I20" s="17" t="s">
        <v>2</v>
      </c>
      <c r="J20" s="16" t="s">
        <v>1</v>
      </c>
      <c r="K20" s="17" t="s">
        <v>3</v>
      </c>
      <c r="L20" s="16" t="s">
        <v>1</v>
      </c>
      <c r="M20" s="17" t="s">
        <v>4</v>
      </c>
      <c r="N20" s="17" t="s">
        <v>3</v>
      </c>
      <c r="O20" s="16" t="s">
        <v>1</v>
      </c>
      <c r="P20" s="16" t="s">
        <v>1</v>
      </c>
      <c r="Q20" s="17" t="s">
        <v>2</v>
      </c>
      <c r="R20" s="16" t="s">
        <v>1</v>
      </c>
      <c r="S20" s="18" t="s">
        <v>1</v>
      </c>
    </row>
    <row r="21" spans="1:19" ht="21.75" customHeight="1" x14ac:dyDescent="0.25">
      <c r="A21" s="42" t="s">
        <v>42</v>
      </c>
      <c r="B21" s="13">
        <v>45496</v>
      </c>
      <c r="C21" s="14">
        <v>8</v>
      </c>
      <c r="D21" s="15">
        <v>0.4826388888888889</v>
      </c>
      <c r="E21" s="15">
        <v>0.53125</v>
      </c>
      <c r="F21" s="11">
        <f t="shared" si="2"/>
        <v>4.8611111111111105E-2</v>
      </c>
      <c r="G21" s="16" t="s">
        <v>1</v>
      </c>
      <c r="H21" s="16" t="s">
        <v>1</v>
      </c>
      <c r="I21" s="17" t="s">
        <v>2</v>
      </c>
      <c r="J21" s="16" t="s">
        <v>1</v>
      </c>
      <c r="K21" s="17" t="s">
        <v>3</v>
      </c>
      <c r="L21" s="16" t="s">
        <v>1</v>
      </c>
      <c r="M21" s="17" t="s">
        <v>4</v>
      </c>
      <c r="N21" s="17" t="s">
        <v>3</v>
      </c>
      <c r="O21" s="16" t="s">
        <v>1</v>
      </c>
      <c r="P21" s="16" t="s">
        <v>1</v>
      </c>
      <c r="Q21" s="17" t="s">
        <v>2</v>
      </c>
      <c r="R21" s="16" t="s">
        <v>1</v>
      </c>
      <c r="S21" s="18" t="s">
        <v>1</v>
      </c>
    </row>
    <row r="22" spans="1:19" ht="21.75" customHeight="1" x14ac:dyDescent="0.25">
      <c r="A22" s="42" t="s">
        <v>42</v>
      </c>
      <c r="B22" s="13">
        <v>45490</v>
      </c>
      <c r="C22" s="14">
        <v>7</v>
      </c>
      <c r="D22" s="15">
        <v>0.58888888888888891</v>
      </c>
      <c r="E22" s="15">
        <v>0.65138888888888891</v>
      </c>
      <c r="F22" s="11">
        <f t="shared" si="2"/>
        <v>6.25E-2</v>
      </c>
      <c r="G22" s="16" t="s">
        <v>1</v>
      </c>
      <c r="H22" s="17" t="s">
        <v>2</v>
      </c>
      <c r="I22" s="16" t="s">
        <v>1</v>
      </c>
      <c r="J22" s="16" t="s">
        <v>1</v>
      </c>
      <c r="K22" s="17" t="s">
        <v>3</v>
      </c>
      <c r="L22" s="17" t="s">
        <v>2</v>
      </c>
      <c r="M22" s="19" t="s">
        <v>5</v>
      </c>
      <c r="N22" s="17" t="s">
        <v>3</v>
      </c>
      <c r="O22" s="17" t="s">
        <v>2</v>
      </c>
      <c r="P22" s="16" t="s">
        <v>1</v>
      </c>
      <c r="Q22" s="16" t="s">
        <v>1</v>
      </c>
      <c r="R22" s="16" t="s">
        <v>1</v>
      </c>
      <c r="S22" s="18" t="s">
        <v>1</v>
      </c>
    </row>
    <row r="23" spans="1:19" ht="21.75" customHeight="1" x14ac:dyDescent="0.25">
      <c r="A23" s="42" t="s">
        <v>42</v>
      </c>
      <c r="B23" s="13">
        <v>45489</v>
      </c>
      <c r="C23" s="14">
        <v>6</v>
      </c>
      <c r="D23" s="15">
        <v>0.58750000000000002</v>
      </c>
      <c r="E23" s="15">
        <v>0.65138888888888891</v>
      </c>
      <c r="F23" s="11">
        <f t="shared" si="2"/>
        <v>6.3888888888888884E-2</v>
      </c>
      <c r="G23" s="16" t="s">
        <v>1</v>
      </c>
      <c r="H23" s="17" t="s">
        <v>2</v>
      </c>
      <c r="I23" s="16" t="s">
        <v>1</v>
      </c>
      <c r="J23" s="16" t="s">
        <v>1</v>
      </c>
      <c r="K23" s="17" t="s">
        <v>3</v>
      </c>
      <c r="L23" s="17" t="s">
        <v>2</v>
      </c>
      <c r="M23" s="19" t="s">
        <v>5</v>
      </c>
      <c r="N23" s="17" t="s">
        <v>3</v>
      </c>
      <c r="O23" s="17" t="s">
        <v>2</v>
      </c>
      <c r="P23" s="16" t="s">
        <v>1</v>
      </c>
      <c r="Q23" s="16" t="s">
        <v>1</v>
      </c>
      <c r="R23" s="16" t="s">
        <v>1</v>
      </c>
      <c r="S23" s="18" t="s">
        <v>1</v>
      </c>
    </row>
    <row r="24" spans="1:19" ht="21.75" customHeight="1" x14ac:dyDescent="0.25">
      <c r="A24" s="42" t="s">
        <v>42</v>
      </c>
      <c r="B24" s="13">
        <v>45482</v>
      </c>
      <c r="C24" s="14">
        <v>5</v>
      </c>
      <c r="D24" s="15">
        <v>0.58888888888888891</v>
      </c>
      <c r="E24" s="15">
        <v>0.63402777777777775</v>
      </c>
      <c r="F24" s="11">
        <f t="shared" si="2"/>
        <v>4.513888888888884E-2</v>
      </c>
      <c r="G24" s="16" t="s">
        <v>1</v>
      </c>
      <c r="H24" s="17" t="s">
        <v>2</v>
      </c>
      <c r="I24" s="16" t="s">
        <v>1</v>
      </c>
      <c r="J24" s="16" t="s">
        <v>1</v>
      </c>
      <c r="K24" s="17" t="s">
        <v>3</v>
      </c>
      <c r="L24" s="17" t="s">
        <v>2</v>
      </c>
      <c r="M24" s="19" t="s">
        <v>5</v>
      </c>
      <c r="N24" s="17" t="s">
        <v>3</v>
      </c>
      <c r="O24" s="17" t="s">
        <v>2</v>
      </c>
      <c r="P24" s="16" t="s">
        <v>1</v>
      </c>
      <c r="Q24" s="16" t="s">
        <v>1</v>
      </c>
      <c r="R24" s="16" t="s">
        <v>1</v>
      </c>
      <c r="S24" s="18" t="s">
        <v>1</v>
      </c>
    </row>
    <row r="25" spans="1:19" ht="21.75" customHeight="1" x14ac:dyDescent="0.25">
      <c r="A25" s="42" t="s">
        <v>42</v>
      </c>
      <c r="B25" s="13">
        <v>45475</v>
      </c>
      <c r="C25" s="14">
        <v>4</v>
      </c>
      <c r="D25" s="15">
        <v>0.59027777777777779</v>
      </c>
      <c r="E25" s="15">
        <v>0.63611111111111107</v>
      </c>
      <c r="F25" s="11">
        <f t="shared" si="2"/>
        <v>4.5833333333333282E-2</v>
      </c>
      <c r="G25" s="16" t="s">
        <v>1</v>
      </c>
      <c r="H25" s="17" t="s">
        <v>3</v>
      </c>
      <c r="I25" s="16" t="s">
        <v>1</v>
      </c>
      <c r="J25" s="16" t="s">
        <v>1</v>
      </c>
      <c r="K25" s="16" t="s">
        <v>1</v>
      </c>
      <c r="L25" s="16" t="s">
        <v>1</v>
      </c>
      <c r="M25" s="19" t="s">
        <v>5</v>
      </c>
      <c r="N25" s="16" t="s">
        <v>1</v>
      </c>
      <c r="O25" s="16" t="s">
        <v>1</v>
      </c>
      <c r="P25" s="16" t="s">
        <v>1</v>
      </c>
      <c r="Q25" s="16" t="s">
        <v>1</v>
      </c>
      <c r="R25" s="17" t="s">
        <v>3</v>
      </c>
      <c r="S25" s="12" t="s">
        <v>6</v>
      </c>
    </row>
    <row r="26" spans="1:19" ht="23.25" customHeight="1" x14ac:dyDescent="0.25">
      <c r="A26" s="42" t="s">
        <v>47</v>
      </c>
      <c r="B26" s="13">
        <v>45469</v>
      </c>
      <c r="C26" s="14">
        <v>3</v>
      </c>
      <c r="D26" s="15">
        <v>0.58958333333333335</v>
      </c>
      <c r="E26" s="15">
        <v>0.625</v>
      </c>
      <c r="F26" s="11">
        <f t="shared" si="2"/>
        <v>3.5416666666666652E-2</v>
      </c>
      <c r="G26" s="16" t="s">
        <v>1</v>
      </c>
      <c r="H26" s="17" t="s">
        <v>3</v>
      </c>
      <c r="I26" s="16" t="s">
        <v>1</v>
      </c>
      <c r="J26" s="16" t="s">
        <v>1</v>
      </c>
      <c r="K26" s="16" t="s">
        <v>1</v>
      </c>
      <c r="L26" s="16" t="s">
        <v>1</v>
      </c>
      <c r="M26" s="17" t="s">
        <v>4</v>
      </c>
      <c r="N26" s="16" t="s">
        <v>1</v>
      </c>
      <c r="O26" s="16" t="s">
        <v>1</v>
      </c>
      <c r="P26" s="16" t="s">
        <v>1</v>
      </c>
      <c r="Q26" s="16" t="s">
        <v>1</v>
      </c>
      <c r="R26" s="17" t="s">
        <v>3</v>
      </c>
      <c r="S26" s="12" t="s">
        <v>6</v>
      </c>
    </row>
    <row r="27" spans="1:19" ht="21.75" customHeight="1" x14ac:dyDescent="0.25">
      <c r="A27" s="42" t="s">
        <v>47</v>
      </c>
      <c r="B27" s="13">
        <v>45448</v>
      </c>
      <c r="C27" s="14">
        <v>2</v>
      </c>
      <c r="D27" s="15">
        <v>0.47083333333333333</v>
      </c>
      <c r="E27" s="15">
        <v>0.53263888888888888</v>
      </c>
      <c r="F27" s="11">
        <f t="shared" si="2"/>
        <v>6.1805555555555558E-2</v>
      </c>
      <c r="G27" s="16" t="s">
        <v>1</v>
      </c>
      <c r="H27" s="17" t="s">
        <v>3</v>
      </c>
      <c r="I27" s="16" t="s">
        <v>1</v>
      </c>
      <c r="J27" s="16" t="s">
        <v>1</v>
      </c>
      <c r="K27" s="16" t="s">
        <v>1</v>
      </c>
      <c r="L27" s="16" t="s">
        <v>1</v>
      </c>
      <c r="M27" s="20" t="s">
        <v>6</v>
      </c>
      <c r="N27" s="16" t="s">
        <v>1</v>
      </c>
      <c r="O27" s="16" t="s">
        <v>1</v>
      </c>
      <c r="P27" s="16" t="s">
        <v>1</v>
      </c>
      <c r="Q27" s="16" t="s">
        <v>1</v>
      </c>
      <c r="R27" s="17" t="s">
        <v>3</v>
      </c>
      <c r="S27" s="18" t="s">
        <v>1</v>
      </c>
    </row>
    <row r="28" spans="1:19" ht="21.75" customHeight="1" x14ac:dyDescent="0.25">
      <c r="A28" s="42" t="s">
        <v>47</v>
      </c>
      <c r="B28" s="13">
        <v>45446</v>
      </c>
      <c r="C28" s="21">
        <v>1</v>
      </c>
      <c r="D28" s="22">
        <v>0.67222222222222228</v>
      </c>
      <c r="E28" s="22">
        <v>0.67847222222222225</v>
      </c>
      <c r="F28" s="11">
        <f>E28-D28</f>
        <v>6.2499999999999778E-3</v>
      </c>
      <c r="G28" s="16" t="s">
        <v>1</v>
      </c>
      <c r="H28" s="17" t="s">
        <v>3</v>
      </c>
      <c r="I28" s="16" t="s">
        <v>1</v>
      </c>
      <c r="J28" s="16" t="s">
        <v>1</v>
      </c>
      <c r="K28" s="16" t="s">
        <v>1</v>
      </c>
      <c r="L28" s="16" t="s">
        <v>1</v>
      </c>
      <c r="M28" s="20" t="s">
        <v>6</v>
      </c>
      <c r="N28" s="16" t="s">
        <v>1</v>
      </c>
      <c r="O28" s="16" t="s">
        <v>1</v>
      </c>
      <c r="P28" s="16" t="s">
        <v>1</v>
      </c>
      <c r="Q28" s="16" t="s">
        <v>1</v>
      </c>
      <c r="R28" s="17" t="s">
        <v>3</v>
      </c>
      <c r="S28" s="18" t="s">
        <v>1</v>
      </c>
    </row>
    <row r="29" spans="1:19" ht="21.75" customHeight="1" x14ac:dyDescent="0.25">
      <c r="A29" s="41"/>
      <c r="B29" s="1"/>
      <c r="C29" s="2"/>
      <c r="D29" s="3" t="s">
        <v>7</v>
      </c>
      <c r="E29" s="3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1:19" ht="21.75" customHeight="1" x14ac:dyDescent="0.25">
      <c r="A30" s="41"/>
      <c r="B30" s="1"/>
      <c r="C30" s="2"/>
      <c r="D30" s="3" t="s">
        <v>8</v>
      </c>
      <c r="E30" s="3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1:19" ht="214.5" customHeight="1" x14ac:dyDescent="0.25">
      <c r="A31" s="24" t="s">
        <v>48</v>
      </c>
      <c r="B31" s="23" t="s">
        <v>9</v>
      </c>
      <c r="C31" s="24" t="s">
        <v>10</v>
      </c>
      <c r="D31" s="24" t="s">
        <v>11</v>
      </c>
      <c r="E31" s="25" t="s">
        <v>12</v>
      </c>
      <c r="F31" s="24" t="s">
        <v>13</v>
      </c>
      <c r="G31" s="26" t="s">
        <v>14</v>
      </c>
      <c r="H31" s="26" t="s">
        <v>49</v>
      </c>
      <c r="I31" s="26" t="s">
        <v>15</v>
      </c>
      <c r="J31" s="26" t="s">
        <v>16</v>
      </c>
      <c r="K31" s="26" t="s">
        <v>17</v>
      </c>
      <c r="L31" s="26" t="s">
        <v>18</v>
      </c>
      <c r="M31" s="26" t="s">
        <v>19</v>
      </c>
      <c r="N31" s="26" t="s">
        <v>20</v>
      </c>
      <c r="O31" s="26" t="s">
        <v>21</v>
      </c>
      <c r="P31" s="26" t="s">
        <v>22</v>
      </c>
      <c r="Q31" s="26" t="s">
        <v>23</v>
      </c>
      <c r="R31" s="26" t="s">
        <v>50</v>
      </c>
      <c r="S31" s="26" t="s">
        <v>24</v>
      </c>
    </row>
    <row r="32" spans="1:19" ht="32.25" customHeight="1" x14ac:dyDescent="0.25">
      <c r="A32" s="46"/>
      <c r="B32" s="27" t="s">
        <v>25</v>
      </c>
      <c r="C32" s="21">
        <f>COUNT(C3:C30)</f>
        <v>22</v>
      </c>
      <c r="D32" s="28"/>
      <c r="E32" s="29"/>
      <c r="F32" s="30">
        <f>SUM(F3:F30)</f>
        <v>0.95416666666666672</v>
      </c>
      <c r="G32" s="31">
        <f>_xlfn.XLOOKUP(G$31,'[1]MP List n Code'!$B$2:$B$94,'[1]MP List n Code'!$A$2:$A$94)</f>
        <v>5</v>
      </c>
      <c r="H32" s="31">
        <f>'[1]MP List n Code'!A15</f>
        <v>14</v>
      </c>
      <c r="I32" s="31">
        <f>_xlfn.XLOOKUP(I$31,'[1]MP List n Code'!$B$2:$B$94,'[1]MP List n Code'!$A$2:$A$94)</f>
        <v>25</v>
      </c>
      <c r="J32" s="31">
        <f>_xlfn.XLOOKUP(J$31,'[1]MP List n Code'!$B$2:$B$94,'[1]MP List n Code'!$A$2:$A$94)</f>
        <v>27</v>
      </c>
      <c r="K32" s="31">
        <f>_xlfn.XLOOKUP(K$31,'[1]MP List n Code'!$B$2:$B$94,'[1]MP List n Code'!$A$2:$A$94)</f>
        <v>39</v>
      </c>
      <c r="L32" s="31">
        <f>_xlfn.XLOOKUP(L$31,'[1]MP List n Code'!$B$2:$B$94,'[1]MP List n Code'!$A$2:$A$94)</f>
        <v>52</v>
      </c>
      <c r="M32" s="31">
        <f>_xlfn.XLOOKUP(M$31,'[1]MP List n Code'!$B$2:$B$94,'[1]MP List n Code'!$A$2:$A$94)</f>
        <v>55</v>
      </c>
      <c r="N32" s="31">
        <f>_xlfn.XLOOKUP(N$31,'[1]MP List n Code'!$B$2:$B$94,'[1]MP List n Code'!$A$2:$A$94)</f>
        <v>57</v>
      </c>
      <c r="O32" s="31">
        <f>_xlfn.XLOOKUP(O$31,'[1]MP List n Code'!$B$2:$B$94,'[1]MP List n Code'!$A$2:$A$94)</f>
        <v>63</v>
      </c>
      <c r="P32" s="31">
        <f>_xlfn.XLOOKUP(P$31,'[1]MP List n Code'!$B$2:$B$94,'[1]MP List n Code'!$A$2:$A$94)</f>
        <v>65</v>
      </c>
      <c r="Q32" s="31">
        <f>_xlfn.XLOOKUP(Q$31,'[1]MP List n Code'!$B$2:$B$94,'[1]MP List n Code'!$A$2:$A$94)</f>
        <v>69</v>
      </c>
      <c r="R32" s="31">
        <f>'[1]MP List n Code'!A76</f>
        <v>75</v>
      </c>
      <c r="S32" s="31">
        <f>_xlfn.XLOOKUP(S$31,'[1]MP List n Code'!$B$2:$B$94,'[1]MP List n Code'!$A$2:$A$94)</f>
        <v>82</v>
      </c>
    </row>
    <row r="33" spans="1:19" ht="21.75" x14ac:dyDescent="0.25">
      <c r="A33" s="47"/>
      <c r="B33" s="17" t="s">
        <v>6</v>
      </c>
      <c r="C33" s="32"/>
      <c r="D33" s="33"/>
      <c r="E33" s="33"/>
      <c r="F33" s="34" t="s">
        <v>26</v>
      </c>
      <c r="G33" s="35">
        <v>0</v>
      </c>
      <c r="H33" s="35">
        <v>2</v>
      </c>
      <c r="I33" s="35">
        <v>0</v>
      </c>
      <c r="J33" s="35">
        <v>0</v>
      </c>
      <c r="K33" s="35">
        <v>0</v>
      </c>
      <c r="L33" s="35">
        <v>0</v>
      </c>
      <c r="M33" s="35">
        <v>8</v>
      </c>
      <c r="N33" s="35">
        <v>0</v>
      </c>
      <c r="O33" s="35">
        <v>1</v>
      </c>
      <c r="P33" s="35">
        <v>0</v>
      </c>
      <c r="Q33" s="35">
        <v>0</v>
      </c>
      <c r="R33" s="35">
        <v>1</v>
      </c>
      <c r="S33" s="35">
        <v>2</v>
      </c>
    </row>
    <row r="34" spans="1:19" ht="21.75" x14ac:dyDescent="0.25">
      <c r="A34" s="47"/>
      <c r="B34" s="17" t="s">
        <v>27</v>
      </c>
      <c r="C34" s="32"/>
      <c r="D34" s="33"/>
      <c r="E34" s="33"/>
      <c r="F34" s="34" t="s">
        <v>28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</row>
    <row r="35" spans="1:19" ht="21.75" x14ac:dyDescent="0.25">
      <c r="A35" s="47"/>
      <c r="B35" s="17" t="s">
        <v>2</v>
      </c>
      <c r="C35" s="32"/>
      <c r="D35" s="33"/>
      <c r="E35" s="33"/>
      <c r="F35" s="34" t="s">
        <v>29</v>
      </c>
      <c r="G35" s="35">
        <v>0</v>
      </c>
      <c r="H35" s="35">
        <v>4</v>
      </c>
      <c r="I35" s="35">
        <v>3</v>
      </c>
      <c r="J35" s="35">
        <v>2</v>
      </c>
      <c r="K35" s="35">
        <v>0</v>
      </c>
      <c r="L35" s="35">
        <v>4</v>
      </c>
      <c r="M35" s="35">
        <v>0</v>
      </c>
      <c r="N35" s="35">
        <v>0</v>
      </c>
      <c r="O35" s="35">
        <v>3</v>
      </c>
      <c r="P35" s="35">
        <v>0</v>
      </c>
      <c r="Q35" s="35">
        <v>2</v>
      </c>
      <c r="R35" s="35">
        <v>3</v>
      </c>
      <c r="S35" s="35">
        <v>0</v>
      </c>
    </row>
    <row r="36" spans="1:19" ht="21.75" customHeight="1" x14ac:dyDescent="0.25">
      <c r="A36" s="47"/>
      <c r="B36" s="17" t="s">
        <v>4</v>
      </c>
      <c r="C36" s="32"/>
      <c r="D36" s="33"/>
      <c r="E36" s="33"/>
      <c r="F36" s="36" t="s">
        <v>30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7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3</v>
      </c>
    </row>
    <row r="37" spans="1:19" ht="21.75" customHeight="1" x14ac:dyDescent="0.25">
      <c r="A37" s="47"/>
      <c r="B37" s="19" t="s">
        <v>5</v>
      </c>
      <c r="C37" s="32"/>
      <c r="D37" s="33"/>
      <c r="E37" s="33"/>
      <c r="F37" s="36" t="s">
        <v>31</v>
      </c>
      <c r="G37" s="35">
        <v>0</v>
      </c>
      <c r="H37" s="35">
        <v>0</v>
      </c>
      <c r="I37" s="35">
        <v>1</v>
      </c>
      <c r="J37" s="35">
        <v>2</v>
      </c>
      <c r="K37" s="35">
        <v>0</v>
      </c>
      <c r="L37" s="35">
        <v>1</v>
      </c>
      <c r="M37" s="35">
        <v>6</v>
      </c>
      <c r="N37" s="35">
        <v>0</v>
      </c>
      <c r="O37" s="35">
        <v>0</v>
      </c>
      <c r="P37" s="35">
        <v>1</v>
      </c>
      <c r="Q37" s="35">
        <v>1</v>
      </c>
      <c r="R37" s="35">
        <v>1</v>
      </c>
      <c r="S37" s="35">
        <v>2</v>
      </c>
    </row>
    <row r="38" spans="1:19" ht="21.75" customHeight="1" x14ac:dyDescent="0.25">
      <c r="A38" s="47"/>
      <c r="B38" s="17" t="s">
        <v>32</v>
      </c>
      <c r="C38" s="37"/>
      <c r="D38" s="33"/>
      <c r="E38" s="33"/>
      <c r="F38" s="36" t="s">
        <v>33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</row>
    <row r="39" spans="1:19" ht="21.75" customHeight="1" x14ac:dyDescent="0.25">
      <c r="A39" s="47"/>
      <c r="B39" s="38" t="s">
        <v>1</v>
      </c>
      <c r="C39" s="37"/>
      <c r="D39" s="33"/>
      <c r="E39" s="33"/>
      <c r="F39" s="36" t="s">
        <v>34</v>
      </c>
      <c r="G39" s="35">
        <v>22</v>
      </c>
      <c r="H39" s="35">
        <v>12</v>
      </c>
      <c r="I39" s="35">
        <v>18</v>
      </c>
      <c r="J39" s="35">
        <v>18</v>
      </c>
      <c r="K39" s="35">
        <v>4</v>
      </c>
      <c r="L39" s="35">
        <v>17</v>
      </c>
      <c r="M39" s="35">
        <v>0</v>
      </c>
      <c r="N39" s="35">
        <v>4</v>
      </c>
      <c r="O39" s="35">
        <v>18</v>
      </c>
      <c r="P39" s="35">
        <v>21</v>
      </c>
      <c r="Q39" s="35">
        <v>19</v>
      </c>
      <c r="R39" s="35">
        <v>13</v>
      </c>
      <c r="S39" s="35">
        <v>15</v>
      </c>
    </row>
    <row r="40" spans="1:19" ht="21.75" customHeight="1" x14ac:dyDescent="0.25">
      <c r="A40" s="47"/>
      <c r="B40" s="17" t="s">
        <v>3</v>
      </c>
      <c r="C40" s="37"/>
      <c r="D40" s="33"/>
      <c r="E40" s="33"/>
      <c r="F40" s="36" t="s">
        <v>35</v>
      </c>
      <c r="G40" s="35">
        <v>0</v>
      </c>
      <c r="H40" s="35">
        <v>4</v>
      </c>
      <c r="I40" s="35">
        <v>0</v>
      </c>
      <c r="J40" s="35">
        <v>0</v>
      </c>
      <c r="K40" s="35">
        <v>18</v>
      </c>
      <c r="L40" s="35">
        <v>0</v>
      </c>
      <c r="M40" s="35">
        <v>0</v>
      </c>
      <c r="N40" s="35">
        <v>18</v>
      </c>
      <c r="O40" s="35">
        <v>0</v>
      </c>
      <c r="P40" s="35">
        <v>0</v>
      </c>
      <c r="Q40" s="35">
        <v>0</v>
      </c>
      <c r="R40" s="35">
        <v>4</v>
      </c>
      <c r="S40" s="35">
        <v>0</v>
      </c>
    </row>
    <row r="41" spans="1:19" ht="21.75" customHeight="1" x14ac:dyDescent="0.25">
      <c r="A41" s="47"/>
      <c r="B41" s="17" t="s">
        <v>36</v>
      </c>
      <c r="C41" s="32"/>
      <c r="D41" s="33"/>
      <c r="E41" s="33"/>
      <c r="F41" s="36" t="s">
        <v>37</v>
      </c>
      <c r="G41" s="31">
        <v>0</v>
      </c>
      <c r="H41" s="31">
        <v>4</v>
      </c>
      <c r="I41" s="31">
        <v>0</v>
      </c>
      <c r="J41" s="31">
        <v>0</v>
      </c>
      <c r="K41" s="31">
        <v>18</v>
      </c>
      <c r="L41" s="31">
        <v>0</v>
      </c>
      <c r="M41" s="31">
        <v>0</v>
      </c>
      <c r="N41" s="31">
        <v>18</v>
      </c>
      <c r="O41" s="31">
        <v>0</v>
      </c>
      <c r="P41" s="31">
        <v>0</v>
      </c>
      <c r="Q41" s="31">
        <v>0</v>
      </c>
      <c r="R41" s="31">
        <v>4</v>
      </c>
      <c r="S41" s="31">
        <v>0</v>
      </c>
    </row>
    <row r="42" spans="1:19" ht="21.75" customHeight="1" x14ac:dyDescent="0.25">
      <c r="A42" s="47"/>
      <c r="B42" s="39" t="s">
        <v>60</v>
      </c>
      <c r="C42" s="32"/>
      <c r="D42" s="33"/>
      <c r="E42" s="33"/>
      <c r="F42" s="36" t="s">
        <v>38</v>
      </c>
      <c r="G42" s="31">
        <v>22</v>
      </c>
      <c r="H42" s="31">
        <v>18</v>
      </c>
      <c r="I42" s="31">
        <v>22</v>
      </c>
      <c r="J42" s="31">
        <v>22</v>
      </c>
      <c r="K42" s="31">
        <v>4</v>
      </c>
      <c r="L42" s="31">
        <v>22</v>
      </c>
      <c r="M42" s="31">
        <v>22</v>
      </c>
      <c r="N42" s="31">
        <v>4</v>
      </c>
      <c r="O42" s="31">
        <v>22</v>
      </c>
      <c r="P42" s="31">
        <v>22</v>
      </c>
      <c r="Q42" s="31">
        <v>22</v>
      </c>
      <c r="R42" s="31">
        <v>18</v>
      </c>
      <c r="S42" s="31">
        <v>22</v>
      </c>
    </row>
    <row r="43" spans="1:19" ht="21.75" customHeight="1" x14ac:dyDescent="0.25">
      <c r="A43" s="47"/>
      <c r="B43" s="39" t="s">
        <v>61</v>
      </c>
      <c r="C43" s="32"/>
      <c r="D43" s="33"/>
      <c r="E43" s="33"/>
      <c r="F43" s="36" t="s">
        <v>39</v>
      </c>
      <c r="G43" s="31">
        <v>22</v>
      </c>
      <c r="H43" s="31">
        <v>16</v>
      </c>
      <c r="I43" s="31">
        <v>21</v>
      </c>
      <c r="J43" s="31">
        <v>20</v>
      </c>
      <c r="K43" s="31">
        <v>4</v>
      </c>
      <c r="L43" s="31">
        <v>21</v>
      </c>
      <c r="M43" s="31">
        <v>7</v>
      </c>
      <c r="N43" s="31">
        <v>4</v>
      </c>
      <c r="O43" s="31">
        <v>21</v>
      </c>
      <c r="P43" s="31">
        <v>21</v>
      </c>
      <c r="Q43" s="31">
        <v>21</v>
      </c>
      <c r="R43" s="31">
        <v>16</v>
      </c>
      <c r="S43" s="31">
        <v>18</v>
      </c>
    </row>
    <row r="44" spans="1:19" ht="21.75" x14ac:dyDescent="0.25">
      <c r="A44" s="48"/>
      <c r="B44" s="39" t="s">
        <v>51</v>
      </c>
      <c r="C44" s="37"/>
      <c r="D44" s="33"/>
      <c r="E44" s="33"/>
      <c r="F44" s="36" t="s">
        <v>40</v>
      </c>
      <c r="G44" s="31">
        <v>0</v>
      </c>
      <c r="H44" s="31">
        <v>2</v>
      </c>
      <c r="I44" s="31">
        <v>1</v>
      </c>
      <c r="J44" s="31">
        <v>2</v>
      </c>
      <c r="K44" s="31">
        <v>0</v>
      </c>
      <c r="L44" s="31">
        <v>1</v>
      </c>
      <c r="M44" s="31">
        <v>15</v>
      </c>
      <c r="N44" s="31">
        <v>0</v>
      </c>
      <c r="O44" s="31">
        <v>1</v>
      </c>
      <c r="P44" s="31">
        <v>1</v>
      </c>
      <c r="Q44" s="31">
        <v>1</v>
      </c>
      <c r="R44" s="31">
        <v>2</v>
      </c>
      <c r="S44" s="31">
        <v>4</v>
      </c>
    </row>
    <row r="45" spans="1:19" x14ac:dyDescent="0.25">
      <c r="A45" s="49"/>
      <c r="B45" s="50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x14ac:dyDescent="0.25">
      <c r="A46" s="49"/>
      <c r="B46" s="50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ht="36" customHeight="1" x14ac:dyDescent="0.25">
      <c r="A47" s="49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</sheetData>
  <mergeCells count="2">
    <mergeCell ref="B47:S47"/>
    <mergeCell ref="B1:S1"/>
  </mergeCells>
  <pageMargins left="0.25" right="0.25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Haaziree</vt:lpstr>
      <vt:lpstr>Haaziree!Print_Area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Faruhath Habeeb</dc:creator>
  <cp:lastModifiedBy>Aishath Abdulla Hameed</cp:lastModifiedBy>
  <cp:lastPrinted>2024-12-18T07:37:34Z</cp:lastPrinted>
  <dcterms:created xsi:type="dcterms:W3CDTF">2024-07-23T10:14:53Z</dcterms:created>
  <dcterms:modified xsi:type="dcterms:W3CDTF">2025-02-09T06:15:46Z</dcterms:modified>
</cp:coreProperties>
</file>